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\DG\2024\Rozeznanie cenowe\Środki czystości I poł 2024 — dostępne cyfrowo\Zwykłe\"/>
    </mc:Choice>
  </mc:AlternateContent>
  <xr:revisionPtr revIDLastSave="0" documentId="13_ncr:1_{88491533-968A-4846-A5EA-39A58BC0A649}" xr6:coauthVersionLast="47" xr6:coauthVersionMax="47" xr10:uidLastSave="{00000000-0000-0000-0000-000000000000}"/>
  <bookViews>
    <workbookView xWindow="2670" yWindow="1050" windowWidth="20025" windowHeight="13995" xr2:uid="{00000000-000D-0000-FFFF-FFFF00000000}"/>
  </bookViews>
  <sheets>
    <sheet name="oferta - śr. czystości N" sheetId="32" r:id="rId1"/>
  </sheets>
  <definedNames>
    <definedName name="_xlnm.Print_Titles" localSheetId="0">'oferta - śr. czystości N'!$6:$6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32" l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8" i="32"/>
  <c r="A9" i="32" s="1"/>
  <c r="A10" i="32" s="1"/>
  <c r="A11" i="32" s="1"/>
  <c r="A12" i="32" s="1"/>
  <c r="A13" i="32" s="1"/>
  <c r="A14" i="32" s="1"/>
  <c r="A15" i="32" s="1"/>
  <c r="H35" i="32" l="1"/>
  <c r="H33" i="32"/>
  <c r="H43" i="32"/>
  <c r="H41" i="32"/>
  <c r="H36" i="32" l="1"/>
  <c r="H37" i="32"/>
  <c r="H38" i="32"/>
  <c r="H39" i="32"/>
  <c r="H40" i="32"/>
  <c r="H42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33" i="32"/>
  <c r="I34" i="32" l="1"/>
  <c r="H7" i="32" l="1"/>
  <c r="I7" i="32"/>
  <c r="H8" i="32"/>
  <c r="I8" i="32"/>
  <c r="H9" i="32"/>
  <c r="I9" i="32"/>
  <c r="H10" i="32"/>
  <c r="I10" i="32"/>
  <c r="I11" i="32" l="1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66" i="32" l="1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4" i="32"/>
  <c r="H66" i="32" l="1"/>
</calcChain>
</file>

<file path=xl/sharedStrings.xml><?xml version="1.0" encoding="utf-8"?>
<sst xmlns="http://schemas.openxmlformats.org/spreadsheetml/2006/main" count="160" uniqueCount="94">
  <si>
    <t>Lp.</t>
  </si>
  <si>
    <t>szt.</t>
  </si>
  <si>
    <t>Rękawice gospodarcze gumowe grube mocne</t>
  </si>
  <si>
    <t>Maszynki do golenia jednorazowe</t>
  </si>
  <si>
    <t>Gąbka kuchenna- zmywak średni</t>
  </si>
  <si>
    <t>Szampon do włosów</t>
  </si>
  <si>
    <t>Wartość brutto</t>
  </si>
  <si>
    <t>Cena jednostk. netto</t>
  </si>
  <si>
    <t>op.</t>
  </si>
  <si>
    <t>Kostka WC wkład</t>
  </si>
  <si>
    <t>Kostka WC koszyk</t>
  </si>
  <si>
    <t>Pasta BHP piaskowa - do mycia rąk</t>
  </si>
  <si>
    <t>Pasta BHP czysta - do prania</t>
  </si>
  <si>
    <t>para</t>
  </si>
  <si>
    <t>Ścierka do mycia  podłóg - bawełniana, biała</t>
  </si>
  <si>
    <t>Wartość netto</t>
  </si>
  <si>
    <t>5l</t>
  </si>
  <si>
    <t>3kg</t>
  </si>
  <si>
    <t>100ml</t>
  </si>
  <si>
    <t>100g</t>
  </si>
  <si>
    <t>1l</t>
  </si>
  <si>
    <t>0,5kg</t>
  </si>
  <si>
    <t>0,5 kg</t>
  </si>
  <si>
    <t>450ml</t>
  </si>
  <si>
    <t>gramatura produktu</t>
  </si>
  <si>
    <t>Odświeżacz w aerozolu</t>
  </si>
  <si>
    <t>Proszek do prania  - uniwersalny</t>
  </si>
  <si>
    <t>a'3 szt lub więcej</t>
  </si>
  <si>
    <t>Opis artykułu</t>
  </si>
  <si>
    <t>0,25-0,3l</t>
  </si>
  <si>
    <t>75-100g</t>
  </si>
  <si>
    <r>
      <t xml:space="preserve">stawka VAT </t>
    </r>
    <r>
      <rPr>
        <strike/>
        <sz val="10"/>
        <rFont val="Trebuchet MS"/>
        <family val="2"/>
        <charset val="238"/>
      </rPr>
      <t>%</t>
    </r>
  </si>
  <si>
    <t xml:space="preserve">Mydło w płynie antybakteryjne  - zapachowe </t>
  </si>
  <si>
    <t>RAZEM</t>
  </si>
  <si>
    <t>Ścierka do mycia okien, nie pozostawiająca smug</t>
  </si>
  <si>
    <t>Ścierka ostra do szorowania, wykonana dwustronnie z utwardzonej tkaniny frotte</t>
  </si>
  <si>
    <t>Krem do golenia</t>
  </si>
  <si>
    <t>Mydło toaletowe</t>
  </si>
  <si>
    <t>Ściereczka uniwersalna w opakowaniu, nie pozostawiająca smug</t>
  </si>
  <si>
    <t>Ścierka do mycia podłóg z mikrofibry 50x60</t>
  </si>
  <si>
    <t>data, podpis</t>
  </si>
  <si>
    <t>750ml</t>
  </si>
  <si>
    <t>Druciak stalowy spiralny duży</t>
  </si>
  <si>
    <t>0,6l</t>
  </si>
  <si>
    <t>* W przypadku podania nazwy handlowej prosimy wycenić podany produkt</t>
  </si>
  <si>
    <t>Płyn po goleniu</t>
  </si>
  <si>
    <r>
      <rPr>
        <b/>
        <sz val="10"/>
        <rFont val="Trebuchet MS"/>
        <family val="2"/>
        <charset val="238"/>
      </rPr>
      <t>BRUDPUR* - s</t>
    </r>
    <r>
      <rPr>
        <sz val="10"/>
        <rFont val="Trebuchet MS"/>
        <family val="2"/>
        <charset val="238"/>
      </rPr>
      <t>koncentrowany środek do gruntownego mycia i usuwania tłustych zabrudzeń z powierzchni.</t>
    </r>
  </si>
  <si>
    <r>
      <rPr>
        <b/>
        <sz val="10"/>
        <rFont val="Trebuchet MS"/>
        <family val="2"/>
        <charset val="238"/>
      </rPr>
      <t>CAGROSEPT*</t>
    </r>
    <r>
      <rPr>
        <sz val="10"/>
        <rFont val="Trebuchet MS"/>
        <family val="2"/>
        <charset val="238"/>
      </rPr>
      <t xml:space="preserve"> - płyn do mycia i dezynfekcji sprzętu kuch.(lodówek)</t>
    </r>
  </si>
  <si>
    <r>
      <rPr>
        <b/>
        <sz val="10"/>
        <rFont val="Trebuchet MS"/>
        <family val="2"/>
        <charset val="238"/>
      </rPr>
      <t xml:space="preserve">CAGROSEPT* </t>
    </r>
    <r>
      <rPr>
        <sz val="10"/>
        <rFont val="Trebuchet MS"/>
        <family val="2"/>
        <charset val="238"/>
      </rPr>
      <t>- płyn do mycia i dezynfekcji sprzętu kuch.(lodówek) - z atomizerem</t>
    </r>
  </si>
  <si>
    <r>
      <rPr>
        <b/>
        <sz val="10"/>
        <rFont val="Trebuchet MS"/>
        <family val="2"/>
        <charset val="238"/>
      </rPr>
      <t>CIF*</t>
    </r>
    <r>
      <rPr>
        <sz val="10"/>
        <rFont val="Trebuchet MS"/>
        <family val="2"/>
        <charset val="238"/>
      </rPr>
      <t xml:space="preserve"> - mleczko czyszczące - uniwersalne, delikatne, o gęstej konsystencji i przyjemnym zapachu</t>
    </r>
  </si>
  <si>
    <r>
      <rPr>
        <b/>
        <sz val="10"/>
        <rFont val="Trebuchet MS"/>
        <family val="2"/>
        <charset val="238"/>
      </rPr>
      <t>DESAM PRIM</t>
    </r>
    <r>
      <rPr>
        <sz val="10"/>
        <rFont val="Trebuchet MS"/>
        <family val="2"/>
        <charset val="238"/>
      </rPr>
      <t>* - skoncentrowany środek dezynfekcyjny, wirusobójczy, bakteriobójczy na bazie chloru z zawartością środków powierzchniowo czynnych. Przeznaczony do dezynfekcji i mycia powierzchni przedmiotów nie będących wyrobami medycznymi, mający kontakt z żywnością</t>
    </r>
  </si>
  <si>
    <r>
      <rPr>
        <b/>
        <sz val="10"/>
        <rFont val="Trebuchet MS"/>
        <family val="2"/>
        <charset val="238"/>
      </rPr>
      <t xml:space="preserve">DEZOPOL-MED VC410R* </t>
    </r>
    <r>
      <rPr>
        <sz val="10"/>
        <rFont val="Trebuchet MS"/>
        <family val="2"/>
        <charset val="238"/>
      </rPr>
      <t xml:space="preserve">- Preparat dezynfekcyjno-myjący o działaniu grzybobójczym i bakteriobójczym - spray do sprzętów rehabilitacyjnych i medycznych </t>
    </r>
  </si>
  <si>
    <t>800g</t>
  </si>
  <si>
    <t>Papier toaletowy makulaturowy - śr 12 cm, 400 listków po 10cm</t>
  </si>
  <si>
    <r>
      <rPr>
        <b/>
        <sz val="10"/>
        <rFont val="Trebuchet MS"/>
        <family val="2"/>
        <charset val="238"/>
      </rPr>
      <t xml:space="preserve">Vanish* </t>
    </r>
    <r>
      <rPr>
        <sz val="10"/>
        <rFont val="Trebuchet MS"/>
        <family val="2"/>
        <charset val="238"/>
      </rPr>
      <t>- odplamiacz do ubrań w płynie</t>
    </r>
  </si>
  <si>
    <t>5 l</t>
  </si>
  <si>
    <r>
      <rPr>
        <b/>
        <sz val="10"/>
        <rFont val="Trebuchet MS"/>
        <family val="2"/>
        <charset val="238"/>
      </rPr>
      <t xml:space="preserve">Velodes Skin* </t>
    </r>
    <r>
      <rPr>
        <sz val="10"/>
        <rFont val="Trebuchet MS"/>
        <family val="2"/>
        <charset val="238"/>
      </rPr>
      <t>- płyn do higienicznej i chirurgicznej dezynfekcji rąk z pompką.</t>
    </r>
  </si>
  <si>
    <t>500 ml</t>
  </si>
  <si>
    <r>
      <rPr>
        <b/>
        <sz val="10"/>
        <rFont val="Trebuchet MS"/>
        <family val="2"/>
        <charset val="238"/>
      </rPr>
      <t xml:space="preserve">Velodes Skin* </t>
    </r>
    <r>
      <rPr>
        <sz val="10"/>
        <rFont val="Trebuchet MS"/>
        <family val="2"/>
        <charset val="238"/>
      </rPr>
      <t>- płyn do higienicznej i chirurgicznej dezynfekcji rąk</t>
    </r>
  </si>
  <si>
    <t>Papier toaletowy do pojemnika  T-Box makulaturowy śr 18 cm</t>
  </si>
  <si>
    <t xml:space="preserve">          Pieczęć/Nazwa Oferenta</t>
  </si>
  <si>
    <r>
      <rPr>
        <b/>
        <sz val="10"/>
        <rFont val="Trebuchet MS"/>
        <family val="2"/>
        <charset val="238"/>
      </rPr>
      <t>CLIN WINDOWS &amp; GLASS*</t>
    </r>
    <r>
      <rPr>
        <sz val="10"/>
        <rFont val="Trebuchet MS"/>
        <family val="2"/>
        <charset val="238"/>
      </rPr>
      <t xml:space="preserve"> - środek do mycia szyb i luster (spray)</t>
    </r>
  </si>
  <si>
    <r>
      <rPr>
        <b/>
        <sz val="10"/>
        <rFont val="Trebuchet MS"/>
        <family val="2"/>
        <charset val="238"/>
      </rPr>
      <t>Gold Cytrus *</t>
    </r>
    <r>
      <rPr>
        <sz val="10"/>
        <rFont val="Trebuchet MS"/>
        <family val="2"/>
        <charset val="238"/>
      </rPr>
      <t xml:space="preserve">  - płyn do mycia naczyń  stołowych</t>
    </r>
  </si>
  <si>
    <r>
      <rPr>
        <b/>
        <sz val="10"/>
        <rFont val="Trebuchet MS"/>
        <family val="2"/>
        <charset val="238"/>
      </rPr>
      <t>Brzask żel*</t>
    </r>
    <r>
      <rPr>
        <sz val="10"/>
        <rFont val="Trebuchet MS"/>
        <family val="2"/>
        <charset val="238"/>
      </rPr>
      <t xml:space="preserve">  - żel myjąco-odkamieniający do urządzeń sanitarnych</t>
    </r>
  </si>
  <si>
    <t>0,5l</t>
  </si>
  <si>
    <r>
      <rPr>
        <b/>
        <sz val="10"/>
        <rFont val="Trebuchet MS"/>
        <family val="2"/>
        <charset val="238"/>
      </rPr>
      <t>CIF*</t>
    </r>
    <r>
      <rPr>
        <sz val="10"/>
        <rFont val="Trebuchet MS"/>
        <family val="2"/>
        <charset val="238"/>
      </rPr>
      <t xml:space="preserve"> lub </t>
    </r>
    <r>
      <rPr>
        <b/>
        <sz val="10"/>
        <rFont val="Trebuchet MS"/>
        <family val="2"/>
        <charset val="238"/>
      </rPr>
      <t>AJAX*</t>
    </r>
    <r>
      <rPr>
        <sz val="10"/>
        <rFont val="Trebuchet MS"/>
        <family val="2"/>
        <charset val="238"/>
      </rPr>
      <t xml:space="preserve"> - płyn uniwersalny do mycia,  czyszczenia wszelkiego rodzaju zmywalnych powierzchni, nie pozostawiający smug</t>
    </r>
  </si>
  <si>
    <t>Gąbki do mycia ciała /myjąco-szorująca/ o wymiarach około  10x15 centymetrów</t>
  </si>
  <si>
    <t>1 l</t>
  </si>
  <si>
    <t>Odkamieniacz w płynie do baterii, czajników i tym podobne</t>
  </si>
  <si>
    <t>Papier toaletowy do pojemnika  T-Box celulozowy, śr 18 centymetrów ,
 2 warstwowy, waga 360g, gramatura 2x18g/m2</t>
  </si>
  <si>
    <t>Prześcieradła jednorazowego użytku szerokość 50 centymetrówm długość minimum  50 metrów bieżących</t>
  </si>
  <si>
    <t>Ręcznik biały mini M Box 100% celuloza, 2 warstwowy, wysokość rolki 19centymetrów, długość  60 metrów, tuleja wewnętrzna wyciągana</t>
  </si>
  <si>
    <t>Ręcznik bielony mini M Box cel-mak, 2 warstwowy, wysokość rolki 19 centymetrów, tuleja wewnętrzna wyciągana</t>
  </si>
  <si>
    <t>Ręcznik papierowy kuchenny - biały, rolka 50 listków, po 2 sztuki</t>
  </si>
  <si>
    <t>Ściereczka z mikrofibry uniwersalna - rozmiar 30x30 centymetrów</t>
  </si>
  <si>
    <t>Wkład do mopa - bawełniany,  kieszeniowy 40 centymetrów do zestawu kombi</t>
  </si>
  <si>
    <t xml:space="preserve">Wkład do mopa - mikrofaza pętelkowa, kieszeniowy 40 centymetrów do zestawu kombi </t>
  </si>
  <si>
    <t xml:space="preserve">Wkład do mopa - mikrofaza, kieszeniowy 40 centymetrów do zestawu kombi </t>
  </si>
  <si>
    <t>orientacyjna ilość na 6 miesięcy</t>
  </si>
  <si>
    <t>Jednostka miary</t>
  </si>
  <si>
    <t>Grzebień( średni o wymiarach około 19 centymetrów)</t>
  </si>
  <si>
    <t>Worki foliowe czarne 120 litrów z folii LDPE o grubości nie mniejsza niż 30 mikronów.</t>
  </si>
  <si>
    <t xml:space="preserve">Worki foliowe czarne 300 litrów z folii LDPE o grubości nie mniejsza niż 45 mikronów. </t>
  </si>
  <si>
    <t xml:space="preserve">Worki foliowe czarne 35 litrów z folii LDPE o grubości nie mniejsza niż 7 mikronów. </t>
  </si>
  <si>
    <t xml:space="preserve">Worki foliowe czarne 60 litrów z folii LDPE o grubości nie mniejsza niż 25 mikronów. </t>
  </si>
  <si>
    <t xml:space="preserve">Worki foliowe niebieskie 120 litrów z folii LDPE o grubości nie mniejsza niż 30 mikronów. </t>
  </si>
  <si>
    <t xml:space="preserve">Worki medyczne czerwone 35 litrów z folii LDPE o grubości nie mniejsza niż 15 mikronów. </t>
  </si>
  <si>
    <t xml:space="preserve">Worki medyczne czerwone 60 litrów z folii LDPE o grubości nie mniejsza niż 25 mikronów. </t>
  </si>
  <si>
    <t>Szczegółowy opis przedmiotu zamówienia - środki czystości pierwsza połowa 2024r.</t>
  </si>
  <si>
    <r>
      <rPr>
        <b/>
        <sz val="10"/>
        <rFont val="Trebuchet MS"/>
        <family val="2"/>
        <charset val="238"/>
      </rPr>
      <t xml:space="preserve">IZO* </t>
    </r>
    <r>
      <rPr>
        <sz val="10"/>
        <rFont val="Trebuchet MS"/>
        <family val="2"/>
        <charset val="238"/>
      </rPr>
      <t>- Proszek do szorowania</t>
    </r>
  </si>
  <si>
    <r>
      <rPr>
        <b/>
        <sz val="10"/>
        <rFont val="Trebuchet MS"/>
        <family val="2"/>
        <charset val="238"/>
      </rPr>
      <t>KRET granulki* -</t>
    </r>
    <r>
      <rPr>
        <sz val="10"/>
        <rFont val="Trebuchet MS"/>
        <family val="2"/>
        <charset val="238"/>
      </rPr>
      <t xml:space="preserve"> do udrożniania rur i syfonów w instalacjach kanalizacyjnych</t>
    </r>
  </si>
  <si>
    <r>
      <rPr>
        <b/>
        <sz val="10"/>
        <rFont val="Trebuchet MS"/>
        <family val="2"/>
        <charset val="238"/>
      </rPr>
      <t>KRET żel*</t>
    </r>
    <r>
      <rPr>
        <sz val="10"/>
        <rFont val="Trebuchet MS"/>
        <family val="2"/>
        <charset val="238"/>
      </rPr>
      <t xml:space="preserve"> do udrażniania rur</t>
    </r>
  </si>
  <si>
    <r>
      <rPr>
        <b/>
        <sz val="10"/>
        <rFont val="Trebuchet MS"/>
        <family val="2"/>
        <charset val="238"/>
      </rPr>
      <t xml:space="preserve">TYTAN * - </t>
    </r>
    <r>
      <rPr>
        <sz val="10"/>
        <rFont val="Trebuchet MS"/>
        <family val="2"/>
        <charset val="238"/>
      </rPr>
      <t>pianka do mycia łazienek kamień i rdza</t>
    </r>
  </si>
  <si>
    <r>
      <rPr>
        <b/>
        <sz val="10"/>
        <rFont val="Trebuchet MS"/>
        <family val="2"/>
        <charset val="238"/>
      </rPr>
      <t>Velodes Gel*</t>
    </r>
    <r>
      <rPr>
        <sz val="10"/>
        <rFont val="Trebuchet MS"/>
        <family val="2"/>
        <charset val="238"/>
      </rPr>
      <t xml:space="preserve"> - żel przeznaczony do higienicznej i chirurgicznej dezynfekcji rąk.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</si>
</sst>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7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trike/>
      <sz val="10"/>
      <name val="Trebuchet MS"/>
      <family val="2"/>
      <charset val="238"/>
    </font>
    <font>
      <b/>
      <sz val="12"/>
      <name val="Arial CE"/>
      <charset val="238"/>
    </font>
    <font>
      <b/>
      <sz val="10"/>
      <name val="Trebuchet MS"/>
      <family val="2"/>
      <charset val="238"/>
    </font>
    <font>
      <sz val="10"/>
      <color theme="0"/>
      <name val="Trebuchet MS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2" fillId="3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24" borderId="1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3" fillId="2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2" fontId="3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12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textRotation="90" wrapText="1"/>
    </xf>
    <xf numFmtId="9" fontId="5" fillId="0" borderId="10" xfId="0" applyNumberFormat="1" applyFont="1" applyBorder="1" applyAlignment="1">
      <alignment horizontal="right" vertical="center"/>
    </xf>
    <xf numFmtId="0" fontId="5" fillId="25" borderId="10" xfId="0" applyFont="1" applyFill="1" applyBorder="1" applyAlignment="1">
      <alignment horizontal="left" vertical="center" wrapText="1"/>
    </xf>
    <xf numFmtId="4" fontId="3" fillId="24" borderId="10" xfId="0" applyNumberFormat="1" applyFont="1" applyFill="1" applyBorder="1" applyAlignment="1">
      <alignment vertical="center"/>
    </xf>
    <xf numFmtId="4" fontId="5" fillId="0" borderId="10" xfId="0" applyNumberFormat="1" applyFont="1" applyBorder="1" applyAlignment="1">
      <alignment vertical="center" wrapText="1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4" xfId="35" xr:uid="{00000000-0005-0000-0000-000023000000}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y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297657</xdr:rowOff>
    </xdr:from>
    <xdr:to>
      <xdr:col>1</xdr:col>
      <xdr:colOff>2226469</xdr:colOff>
      <xdr:row>0</xdr:row>
      <xdr:rowOff>297657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3C60F281-4920-1218-E8CD-EF34CF31A763}"/>
            </a:ext>
          </a:extLst>
        </xdr:cNvPr>
        <xdr:cNvCxnSpPr/>
      </xdr:nvCxnSpPr>
      <xdr:spPr>
        <a:xfrm>
          <a:off x="238125" y="297657"/>
          <a:ext cx="2226469" cy="0"/>
        </a:xfrm>
        <a:prstGeom prst="line">
          <a:avLst/>
        </a:prstGeom>
        <a:ln w="19050">
          <a:solidFill>
            <a:schemeClr val="accent1">
              <a:shade val="95000"/>
              <a:satMod val="10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1114425</xdr:colOff>
      <xdr:row>71</xdr:row>
      <xdr:rowOff>0</xdr:rowOff>
    </xdr:from>
    <xdr:to>
      <xdr:col>1</xdr:col>
      <xdr:colOff>3829050</xdr:colOff>
      <xdr:row>71</xdr:row>
      <xdr:rowOff>0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C6F6744B-0889-0DC9-2048-C8C9675F05A4}"/>
            </a:ext>
          </a:extLst>
        </xdr:cNvPr>
        <xdr:cNvCxnSpPr/>
      </xdr:nvCxnSpPr>
      <xdr:spPr>
        <a:xfrm>
          <a:off x="1352550" y="28003500"/>
          <a:ext cx="2714625" cy="0"/>
        </a:xfrm>
        <a:prstGeom prst="line">
          <a:avLst/>
        </a:prstGeom>
        <a:ln w="1905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tabSelected="1" topLeftCell="A28" zoomScaleNormal="100" zoomScalePageLayoutView="80" workbookViewId="0">
      <selection activeCell="F10" sqref="F10:G10"/>
    </sheetView>
  </sheetViews>
  <sheetFormatPr defaultRowHeight="12.75"/>
  <cols>
    <col min="1" max="1" width="3.5703125" style="5" customWidth="1"/>
    <col min="2" max="2" width="72.28515625" style="5" customWidth="1"/>
    <col min="3" max="3" width="9" style="5" customWidth="1"/>
    <col min="4" max="4" width="7.140625" style="5" customWidth="1"/>
    <col min="5" max="5" width="6.140625" style="5" customWidth="1"/>
    <col min="6" max="6" width="10.140625" style="5" customWidth="1"/>
    <col min="7" max="7" width="6" style="5" customWidth="1"/>
    <col min="8" max="8" width="14.140625" style="5" customWidth="1"/>
    <col min="9" max="9" width="15" style="5" customWidth="1"/>
    <col min="10" max="10" width="9.140625" style="5"/>
    <col min="11" max="11" width="17.5703125" style="5" customWidth="1"/>
    <col min="12" max="12" width="5.28515625" customWidth="1"/>
    <col min="13" max="13" width="23.5703125" customWidth="1"/>
    <col min="14" max="14" width="11.140625" customWidth="1"/>
    <col min="15" max="15" width="11" customWidth="1"/>
    <col min="16" max="16" width="6.5703125" customWidth="1"/>
    <col min="17" max="16384" width="9.140625" style="5"/>
  </cols>
  <sheetData>
    <row r="1" spans="1:9" ht="24.75" customHeight="1">
      <c r="I1" s="1"/>
    </row>
    <row r="2" spans="1:9" ht="17.25" customHeight="1">
      <c r="B2" s="15" t="s">
        <v>60</v>
      </c>
    </row>
    <row r="3" spans="1:9" ht="7.5" customHeight="1"/>
    <row r="4" spans="1:9" ht="13.5" customHeight="1">
      <c r="B4" s="14" t="s">
        <v>88</v>
      </c>
      <c r="C4"/>
      <c r="D4"/>
      <c r="E4"/>
      <c r="F4"/>
      <c r="G4"/>
      <c r="H4"/>
      <c r="I4"/>
    </row>
    <row r="5" spans="1:9">
      <c r="C5"/>
      <c r="D5"/>
      <c r="E5"/>
      <c r="F5"/>
      <c r="G5"/>
      <c r="H5"/>
      <c r="I5"/>
    </row>
    <row r="6" spans="1:9" ht="75.75" customHeight="1">
      <c r="A6" s="7" t="s">
        <v>0</v>
      </c>
      <c r="B6" s="28" t="s">
        <v>28</v>
      </c>
      <c r="C6" s="8" t="s">
        <v>24</v>
      </c>
      <c r="D6" s="9" t="s">
        <v>78</v>
      </c>
      <c r="E6" s="29" t="s">
        <v>79</v>
      </c>
      <c r="F6" s="9" t="s">
        <v>7</v>
      </c>
      <c r="G6" s="9" t="s">
        <v>31</v>
      </c>
      <c r="H6" s="8" t="s">
        <v>15</v>
      </c>
      <c r="I6" s="8" t="s">
        <v>6</v>
      </c>
    </row>
    <row r="7" spans="1:9" ht="30" customHeight="1">
      <c r="A7" s="6">
        <v>1</v>
      </c>
      <c r="B7" s="16" t="s">
        <v>63</v>
      </c>
      <c r="C7" s="13" t="s">
        <v>41</v>
      </c>
      <c r="D7" s="2">
        <v>350</v>
      </c>
      <c r="E7" s="17" t="s">
        <v>1</v>
      </c>
      <c r="F7" s="18"/>
      <c r="G7" s="30"/>
      <c r="H7" s="32">
        <f>D7*F7</f>
        <v>0</v>
      </c>
      <c r="I7" s="32">
        <f>ROUND(D7*(F7+F7*G7),2)</f>
        <v>0</v>
      </c>
    </row>
    <row r="8" spans="1:9" ht="33.950000000000003" customHeight="1">
      <c r="A8" s="6">
        <f t="shared" ref="A8:A65" si="0">A7+1</f>
        <v>2</v>
      </c>
      <c r="B8" s="19" t="s">
        <v>46</v>
      </c>
      <c r="C8" s="2" t="s">
        <v>20</v>
      </c>
      <c r="D8" s="2">
        <v>100</v>
      </c>
      <c r="E8" s="17" t="s">
        <v>1</v>
      </c>
      <c r="F8" s="20"/>
      <c r="G8" s="30"/>
      <c r="H8" s="32">
        <f t="shared" ref="H8:H65" si="1">D8*F8</f>
        <v>0</v>
      </c>
      <c r="I8" s="32">
        <f t="shared" ref="I8:I32" si="2">ROUND(D8*(F8+F8*G8),2)</f>
        <v>0</v>
      </c>
    </row>
    <row r="9" spans="1:9" ht="30" customHeight="1">
      <c r="A9" s="6">
        <f t="shared" si="0"/>
        <v>3</v>
      </c>
      <c r="B9" s="19" t="s">
        <v>47</v>
      </c>
      <c r="C9" s="2" t="s">
        <v>16</v>
      </c>
      <c r="D9" s="2">
        <v>1</v>
      </c>
      <c r="E9" s="17" t="s">
        <v>8</v>
      </c>
      <c r="F9" s="20"/>
      <c r="G9" s="30"/>
      <c r="H9" s="32">
        <f t="shared" si="1"/>
        <v>0</v>
      </c>
      <c r="I9" s="32">
        <f t="shared" si="2"/>
        <v>0</v>
      </c>
    </row>
    <row r="10" spans="1:9" ht="30" customHeight="1">
      <c r="A10" s="6">
        <f t="shared" si="0"/>
        <v>4</v>
      </c>
      <c r="B10" s="19" t="s">
        <v>48</v>
      </c>
      <c r="C10" s="2" t="s">
        <v>23</v>
      </c>
      <c r="D10" s="2">
        <v>5</v>
      </c>
      <c r="E10" s="17" t="s">
        <v>1</v>
      </c>
      <c r="F10" s="20"/>
      <c r="G10" s="30"/>
      <c r="H10" s="32">
        <f t="shared" si="1"/>
        <v>0</v>
      </c>
      <c r="I10" s="32">
        <f t="shared" si="2"/>
        <v>0</v>
      </c>
    </row>
    <row r="11" spans="1:9" ht="33.950000000000003" customHeight="1">
      <c r="A11" s="6">
        <f t="shared" si="0"/>
        <v>5</v>
      </c>
      <c r="B11" s="16" t="s">
        <v>49</v>
      </c>
      <c r="C11" s="2" t="s">
        <v>41</v>
      </c>
      <c r="D11" s="2">
        <v>260</v>
      </c>
      <c r="E11" s="17" t="s">
        <v>1</v>
      </c>
      <c r="F11" s="20"/>
      <c r="G11" s="30"/>
      <c r="H11" s="32">
        <f t="shared" si="1"/>
        <v>0</v>
      </c>
      <c r="I11" s="32">
        <f t="shared" si="2"/>
        <v>0</v>
      </c>
    </row>
    <row r="12" spans="1:9" ht="33.950000000000003" customHeight="1">
      <c r="A12" s="6">
        <f t="shared" si="0"/>
        <v>6</v>
      </c>
      <c r="B12" s="19" t="s">
        <v>65</v>
      </c>
      <c r="C12" s="2" t="s">
        <v>16</v>
      </c>
      <c r="D12" s="2">
        <v>85</v>
      </c>
      <c r="E12" s="17" t="s">
        <v>1</v>
      </c>
      <c r="F12" s="20"/>
      <c r="G12" s="30"/>
      <c r="H12" s="32">
        <f t="shared" si="1"/>
        <v>0</v>
      </c>
      <c r="I12" s="32">
        <f t="shared" si="2"/>
        <v>0</v>
      </c>
    </row>
    <row r="13" spans="1:9" ht="63" customHeight="1">
      <c r="A13" s="6">
        <f t="shared" si="0"/>
        <v>7</v>
      </c>
      <c r="B13" s="19" t="s">
        <v>50</v>
      </c>
      <c r="C13" s="2" t="s">
        <v>20</v>
      </c>
      <c r="D13" s="2">
        <v>340</v>
      </c>
      <c r="E13" s="17" t="s">
        <v>1</v>
      </c>
      <c r="F13" s="20"/>
      <c r="G13" s="30"/>
      <c r="H13" s="32">
        <f t="shared" si="1"/>
        <v>0</v>
      </c>
      <c r="I13" s="32">
        <f t="shared" si="2"/>
        <v>0</v>
      </c>
    </row>
    <row r="14" spans="1:9" ht="33.950000000000003" customHeight="1">
      <c r="A14" s="6">
        <f t="shared" si="0"/>
        <v>8</v>
      </c>
      <c r="B14" s="16" t="s">
        <v>51</v>
      </c>
      <c r="C14" s="2" t="s">
        <v>43</v>
      </c>
      <c r="D14" s="2">
        <v>1</v>
      </c>
      <c r="E14" s="17" t="s">
        <v>1</v>
      </c>
      <c r="F14" s="18"/>
      <c r="G14" s="30"/>
      <c r="H14" s="32">
        <f t="shared" si="1"/>
        <v>0</v>
      </c>
      <c r="I14" s="32">
        <f t="shared" si="2"/>
        <v>0</v>
      </c>
    </row>
    <row r="15" spans="1:9" ht="30" customHeight="1">
      <c r="A15" s="6">
        <f t="shared" si="0"/>
        <v>9</v>
      </c>
      <c r="B15" s="16" t="s">
        <v>42</v>
      </c>
      <c r="C15" s="13"/>
      <c r="D15" s="2">
        <v>50</v>
      </c>
      <c r="E15" s="17" t="s">
        <v>1</v>
      </c>
      <c r="F15" s="20"/>
      <c r="G15" s="30"/>
      <c r="H15" s="32">
        <f t="shared" si="1"/>
        <v>0</v>
      </c>
      <c r="I15" s="32">
        <f t="shared" si="2"/>
        <v>0</v>
      </c>
    </row>
    <row r="16" spans="1:9" ht="30" customHeight="1">
      <c r="A16" s="6">
        <v>10</v>
      </c>
      <c r="B16" s="16" t="s">
        <v>4</v>
      </c>
      <c r="C16" s="2"/>
      <c r="D16" s="2">
        <v>150</v>
      </c>
      <c r="E16" s="17" t="s">
        <v>1</v>
      </c>
      <c r="F16" s="20"/>
      <c r="G16" s="30"/>
      <c r="H16" s="32">
        <f t="shared" si="1"/>
        <v>0</v>
      </c>
      <c r="I16" s="32">
        <f t="shared" si="2"/>
        <v>0</v>
      </c>
    </row>
    <row r="17" spans="1:9" ht="33.950000000000003" customHeight="1">
      <c r="A17" s="6">
        <f t="shared" si="0"/>
        <v>11</v>
      </c>
      <c r="B17" s="16" t="s">
        <v>66</v>
      </c>
      <c r="C17" s="2"/>
      <c r="D17" s="2">
        <v>10</v>
      </c>
      <c r="E17" s="17" t="s">
        <v>1</v>
      </c>
      <c r="F17" s="20"/>
      <c r="G17" s="30"/>
      <c r="H17" s="32">
        <f t="shared" si="1"/>
        <v>0</v>
      </c>
      <c r="I17" s="32">
        <f t="shared" si="2"/>
        <v>0</v>
      </c>
    </row>
    <row r="18" spans="1:9" ht="30" customHeight="1">
      <c r="A18" s="6">
        <f t="shared" si="0"/>
        <v>12</v>
      </c>
      <c r="B18" s="16" t="s">
        <v>80</v>
      </c>
      <c r="C18" s="2"/>
      <c r="D18" s="2">
        <v>10</v>
      </c>
      <c r="E18" s="17" t="s">
        <v>1</v>
      </c>
      <c r="F18" s="20"/>
      <c r="G18" s="30"/>
      <c r="H18" s="32">
        <f t="shared" si="1"/>
        <v>0</v>
      </c>
      <c r="I18" s="32">
        <f t="shared" si="2"/>
        <v>0</v>
      </c>
    </row>
    <row r="19" spans="1:9" ht="30" customHeight="1">
      <c r="A19" s="6">
        <f t="shared" si="0"/>
        <v>13</v>
      </c>
      <c r="B19" s="16" t="s">
        <v>89</v>
      </c>
      <c r="C19" s="2" t="s">
        <v>22</v>
      </c>
      <c r="D19" s="2">
        <v>90</v>
      </c>
      <c r="E19" s="17" t="s">
        <v>1</v>
      </c>
      <c r="F19" s="20"/>
      <c r="G19" s="30"/>
      <c r="H19" s="32">
        <f t="shared" si="1"/>
        <v>0</v>
      </c>
      <c r="I19" s="32">
        <f t="shared" si="2"/>
        <v>0</v>
      </c>
    </row>
    <row r="20" spans="1:9" ht="30" customHeight="1">
      <c r="A20" s="6">
        <f t="shared" si="0"/>
        <v>14</v>
      </c>
      <c r="B20" s="16" t="s">
        <v>10</v>
      </c>
      <c r="C20" s="2"/>
      <c r="D20" s="2">
        <v>10</v>
      </c>
      <c r="E20" s="21" t="s">
        <v>1</v>
      </c>
      <c r="F20" s="20"/>
      <c r="G20" s="30"/>
      <c r="H20" s="32">
        <f t="shared" si="1"/>
        <v>0</v>
      </c>
      <c r="I20" s="32">
        <f t="shared" si="2"/>
        <v>0</v>
      </c>
    </row>
    <row r="21" spans="1:9" ht="30" customHeight="1">
      <c r="A21" s="6">
        <f t="shared" si="0"/>
        <v>15</v>
      </c>
      <c r="B21" s="16" t="s">
        <v>9</v>
      </c>
      <c r="C21" s="2"/>
      <c r="D21" s="2">
        <v>10</v>
      </c>
      <c r="E21" s="21" t="s">
        <v>1</v>
      </c>
      <c r="F21" s="20"/>
      <c r="G21" s="30"/>
      <c r="H21" s="32">
        <f t="shared" si="1"/>
        <v>0</v>
      </c>
      <c r="I21" s="32">
        <f t="shared" si="2"/>
        <v>0</v>
      </c>
    </row>
    <row r="22" spans="1:9" ht="30" customHeight="1">
      <c r="A22" s="6">
        <f t="shared" si="0"/>
        <v>16</v>
      </c>
      <c r="B22" s="16" t="s">
        <v>36</v>
      </c>
      <c r="C22" s="2" t="s">
        <v>30</v>
      </c>
      <c r="D22" s="2">
        <v>4</v>
      </c>
      <c r="E22" s="17" t="s">
        <v>1</v>
      </c>
      <c r="F22" s="20"/>
      <c r="G22" s="30"/>
      <c r="H22" s="32">
        <f t="shared" si="1"/>
        <v>0</v>
      </c>
      <c r="I22" s="32">
        <f t="shared" si="2"/>
        <v>0</v>
      </c>
    </row>
    <row r="23" spans="1:9" ht="33.950000000000003" customHeight="1">
      <c r="A23" s="6">
        <f t="shared" si="0"/>
        <v>17</v>
      </c>
      <c r="B23" s="16" t="s">
        <v>90</v>
      </c>
      <c r="C23" s="2" t="s">
        <v>52</v>
      </c>
      <c r="D23" s="2">
        <v>5</v>
      </c>
      <c r="E23" s="22" t="s">
        <v>1</v>
      </c>
      <c r="F23" s="20"/>
      <c r="G23" s="30"/>
      <c r="H23" s="32">
        <f t="shared" si="1"/>
        <v>0</v>
      </c>
      <c r="I23" s="32">
        <f t="shared" si="2"/>
        <v>0</v>
      </c>
    </row>
    <row r="24" spans="1:9" ht="30" customHeight="1">
      <c r="A24" s="6">
        <f t="shared" si="0"/>
        <v>18</v>
      </c>
      <c r="B24" s="16" t="s">
        <v>91</v>
      </c>
      <c r="C24" s="2" t="s">
        <v>67</v>
      </c>
      <c r="D24" s="2">
        <v>12</v>
      </c>
      <c r="E24" s="22" t="s">
        <v>1</v>
      </c>
      <c r="F24" s="20"/>
      <c r="G24" s="30"/>
      <c r="H24" s="32">
        <f t="shared" si="1"/>
        <v>0</v>
      </c>
      <c r="I24" s="32">
        <f t="shared" si="2"/>
        <v>0</v>
      </c>
    </row>
    <row r="25" spans="1:9" ht="30" customHeight="1">
      <c r="A25" s="6">
        <f t="shared" si="0"/>
        <v>19</v>
      </c>
      <c r="B25" s="16" t="s">
        <v>3</v>
      </c>
      <c r="C25" s="2"/>
      <c r="D25" s="2">
        <v>40</v>
      </c>
      <c r="E25" s="17" t="s">
        <v>1</v>
      </c>
      <c r="F25" s="20"/>
      <c r="G25" s="30"/>
      <c r="H25" s="32">
        <f t="shared" si="1"/>
        <v>0</v>
      </c>
      <c r="I25" s="32">
        <f t="shared" si="2"/>
        <v>0</v>
      </c>
    </row>
    <row r="26" spans="1:9" ht="30" customHeight="1">
      <c r="A26" s="6">
        <f t="shared" si="0"/>
        <v>20</v>
      </c>
      <c r="B26" s="16" t="s">
        <v>37</v>
      </c>
      <c r="C26" s="2" t="s">
        <v>19</v>
      </c>
      <c r="D26" s="2">
        <v>10</v>
      </c>
      <c r="E26" s="17" t="s">
        <v>1</v>
      </c>
      <c r="F26" s="20"/>
      <c r="G26" s="30"/>
      <c r="H26" s="32">
        <f t="shared" si="1"/>
        <v>0</v>
      </c>
      <c r="I26" s="32">
        <f t="shared" si="2"/>
        <v>0</v>
      </c>
    </row>
    <row r="27" spans="1:9" ht="30" customHeight="1">
      <c r="A27" s="6">
        <f t="shared" si="0"/>
        <v>21</v>
      </c>
      <c r="B27" s="16" t="s">
        <v>32</v>
      </c>
      <c r="C27" s="2" t="s">
        <v>16</v>
      </c>
      <c r="D27" s="2">
        <v>18</v>
      </c>
      <c r="E27" s="17" t="s">
        <v>1</v>
      </c>
      <c r="F27" s="20"/>
      <c r="G27" s="30"/>
      <c r="H27" s="32">
        <f t="shared" si="1"/>
        <v>0</v>
      </c>
      <c r="I27" s="32">
        <f t="shared" si="2"/>
        <v>0</v>
      </c>
    </row>
    <row r="28" spans="1:9" ht="30" customHeight="1">
      <c r="A28" s="6">
        <f t="shared" si="0"/>
        <v>22</v>
      </c>
      <c r="B28" s="16" t="s">
        <v>61</v>
      </c>
      <c r="C28" s="13" t="s">
        <v>64</v>
      </c>
      <c r="D28" s="2">
        <v>35</v>
      </c>
      <c r="E28" s="17" t="s">
        <v>1</v>
      </c>
      <c r="F28" s="20"/>
      <c r="G28" s="30"/>
      <c r="H28" s="32">
        <f t="shared" si="1"/>
        <v>0</v>
      </c>
      <c r="I28" s="32">
        <f t="shared" si="2"/>
        <v>0</v>
      </c>
    </row>
    <row r="29" spans="1:9" ht="30" customHeight="1">
      <c r="A29" s="6">
        <f t="shared" si="0"/>
        <v>23</v>
      </c>
      <c r="B29" s="16" t="s">
        <v>68</v>
      </c>
      <c r="C29" s="2" t="s">
        <v>20</v>
      </c>
      <c r="D29" s="2">
        <v>35</v>
      </c>
      <c r="E29" s="17" t="s">
        <v>1</v>
      </c>
      <c r="F29" s="20"/>
      <c r="G29" s="30"/>
      <c r="H29" s="32">
        <f t="shared" si="1"/>
        <v>0</v>
      </c>
      <c r="I29" s="32">
        <f t="shared" si="2"/>
        <v>0</v>
      </c>
    </row>
    <row r="30" spans="1:9" ht="30" customHeight="1">
      <c r="A30" s="6">
        <f t="shared" si="0"/>
        <v>24</v>
      </c>
      <c r="B30" s="16" t="s">
        <v>25</v>
      </c>
      <c r="C30" s="2"/>
      <c r="D30" s="2">
        <v>15</v>
      </c>
      <c r="E30" s="17" t="s">
        <v>1</v>
      </c>
      <c r="F30" s="20"/>
      <c r="G30" s="30"/>
      <c r="H30" s="32">
        <f t="shared" si="1"/>
        <v>0</v>
      </c>
      <c r="I30" s="32">
        <f t="shared" si="2"/>
        <v>0</v>
      </c>
    </row>
    <row r="31" spans="1:9" ht="30" customHeight="1">
      <c r="A31" s="6">
        <f t="shared" si="0"/>
        <v>25</v>
      </c>
      <c r="B31" s="19" t="s">
        <v>59</v>
      </c>
      <c r="C31" s="2"/>
      <c r="D31" s="2">
        <v>100</v>
      </c>
      <c r="E31" s="17" t="s">
        <v>1</v>
      </c>
      <c r="F31" s="20"/>
      <c r="G31" s="30"/>
      <c r="H31" s="32">
        <f t="shared" si="1"/>
        <v>0</v>
      </c>
      <c r="I31" s="32">
        <f t="shared" si="2"/>
        <v>0</v>
      </c>
    </row>
    <row r="32" spans="1:9" ht="33.950000000000003" customHeight="1">
      <c r="A32" s="6">
        <f t="shared" si="0"/>
        <v>26</v>
      </c>
      <c r="B32" s="16" t="s">
        <v>69</v>
      </c>
      <c r="C32" s="2"/>
      <c r="D32" s="2">
        <v>400</v>
      </c>
      <c r="E32" s="17" t="s">
        <v>1</v>
      </c>
      <c r="F32" s="20"/>
      <c r="G32" s="30"/>
      <c r="H32" s="32">
        <f t="shared" si="1"/>
        <v>0</v>
      </c>
      <c r="I32" s="32">
        <f t="shared" si="2"/>
        <v>0</v>
      </c>
    </row>
    <row r="33" spans="1:9" ht="30" customHeight="1">
      <c r="A33" s="6">
        <f t="shared" si="0"/>
        <v>27</v>
      </c>
      <c r="B33" s="16" t="s">
        <v>53</v>
      </c>
      <c r="C33" s="2"/>
      <c r="D33" s="2">
        <v>800</v>
      </c>
      <c r="E33" s="17" t="s">
        <v>1</v>
      </c>
      <c r="F33" s="20"/>
      <c r="G33" s="30"/>
      <c r="H33" s="32">
        <f>D33*F33</f>
        <v>0</v>
      </c>
      <c r="I33" s="32">
        <f>ROUND(D33*(F33+F33*G33),2)</f>
        <v>0</v>
      </c>
    </row>
    <row r="34" spans="1:9" ht="30" customHeight="1">
      <c r="A34" s="6">
        <f t="shared" si="0"/>
        <v>28</v>
      </c>
      <c r="B34" s="16" t="s">
        <v>12</v>
      </c>
      <c r="C34" s="2" t="s">
        <v>21</v>
      </c>
      <c r="D34" s="2">
        <v>6</v>
      </c>
      <c r="E34" s="17" t="s">
        <v>1</v>
      </c>
      <c r="F34" s="20"/>
      <c r="G34" s="30"/>
      <c r="H34" s="32">
        <f t="shared" si="1"/>
        <v>0</v>
      </c>
      <c r="I34" s="32">
        <f>ROUND(D34*(F34+F34*G34),2)</f>
        <v>0</v>
      </c>
    </row>
    <row r="35" spans="1:9" ht="30" customHeight="1">
      <c r="A35" s="6">
        <f t="shared" si="0"/>
        <v>29</v>
      </c>
      <c r="B35" s="16" t="s">
        <v>11</v>
      </c>
      <c r="C35" s="2" t="s">
        <v>21</v>
      </c>
      <c r="D35" s="2">
        <v>2</v>
      </c>
      <c r="E35" s="17" t="s">
        <v>1</v>
      </c>
      <c r="F35" s="20"/>
      <c r="G35" s="30"/>
      <c r="H35" s="32">
        <f>D35*F35</f>
        <v>0</v>
      </c>
      <c r="I35" s="32">
        <f t="shared" ref="I35:I65" si="3">ROUND(D35*(F35+F35*G35),2)</f>
        <v>0</v>
      </c>
    </row>
    <row r="36" spans="1:9" ht="30" customHeight="1">
      <c r="A36" s="6">
        <f t="shared" si="0"/>
        <v>30</v>
      </c>
      <c r="B36" s="16" t="s">
        <v>92</v>
      </c>
      <c r="C36" s="13" t="s">
        <v>64</v>
      </c>
      <c r="D36" s="2">
        <v>55</v>
      </c>
      <c r="E36" s="17" t="s">
        <v>1</v>
      </c>
      <c r="F36" s="20"/>
      <c r="G36" s="30"/>
      <c r="H36" s="32">
        <f t="shared" si="1"/>
        <v>0</v>
      </c>
      <c r="I36" s="32">
        <f t="shared" si="3"/>
        <v>0</v>
      </c>
    </row>
    <row r="37" spans="1:9" ht="30" customHeight="1">
      <c r="A37" s="6">
        <f t="shared" si="0"/>
        <v>31</v>
      </c>
      <c r="B37" s="16" t="s">
        <v>62</v>
      </c>
      <c r="C37" s="2" t="s">
        <v>16</v>
      </c>
      <c r="D37" s="2">
        <v>75</v>
      </c>
      <c r="E37" s="17" t="s">
        <v>1</v>
      </c>
      <c r="F37" s="20"/>
      <c r="G37" s="30"/>
      <c r="H37" s="32">
        <f t="shared" si="1"/>
        <v>0</v>
      </c>
      <c r="I37" s="32">
        <f t="shared" si="3"/>
        <v>0</v>
      </c>
    </row>
    <row r="38" spans="1:9" ht="30" customHeight="1">
      <c r="A38" s="6">
        <f t="shared" si="0"/>
        <v>32</v>
      </c>
      <c r="B38" s="16" t="s">
        <v>45</v>
      </c>
      <c r="C38" s="2" t="s">
        <v>18</v>
      </c>
      <c r="D38" s="2">
        <v>4</v>
      </c>
      <c r="E38" s="17" t="s">
        <v>1</v>
      </c>
      <c r="F38" s="20"/>
      <c r="G38" s="30"/>
      <c r="H38" s="32">
        <f t="shared" si="1"/>
        <v>0</v>
      </c>
      <c r="I38" s="32">
        <f t="shared" si="3"/>
        <v>0</v>
      </c>
    </row>
    <row r="39" spans="1:9" ht="30" customHeight="1">
      <c r="A39" s="6">
        <f t="shared" si="0"/>
        <v>33</v>
      </c>
      <c r="B39" s="16" t="s">
        <v>26</v>
      </c>
      <c r="C39" s="2" t="s">
        <v>17</v>
      </c>
      <c r="D39" s="2">
        <v>2</v>
      </c>
      <c r="E39" s="17" t="s">
        <v>1</v>
      </c>
      <c r="F39" s="20"/>
      <c r="G39" s="30"/>
      <c r="H39" s="32">
        <f t="shared" si="1"/>
        <v>0</v>
      </c>
      <c r="I39" s="32">
        <f t="shared" si="3"/>
        <v>0</v>
      </c>
    </row>
    <row r="40" spans="1:9" ht="33.950000000000003" customHeight="1">
      <c r="A40" s="6">
        <f t="shared" si="0"/>
        <v>34</v>
      </c>
      <c r="B40" s="16" t="s">
        <v>70</v>
      </c>
      <c r="C40" s="2"/>
      <c r="D40" s="13">
        <v>1</v>
      </c>
      <c r="E40" s="17" t="s">
        <v>1</v>
      </c>
      <c r="F40" s="20"/>
      <c r="G40" s="30"/>
      <c r="H40" s="32">
        <f t="shared" si="1"/>
        <v>0</v>
      </c>
      <c r="I40" s="32">
        <f t="shared" si="3"/>
        <v>0</v>
      </c>
    </row>
    <row r="41" spans="1:9" ht="33.950000000000003" customHeight="1">
      <c r="A41" s="6">
        <f t="shared" si="0"/>
        <v>35</v>
      </c>
      <c r="B41" s="16" t="s">
        <v>71</v>
      </c>
      <c r="C41" s="13"/>
      <c r="D41" s="2">
        <v>90</v>
      </c>
      <c r="E41" s="17" t="s">
        <v>1</v>
      </c>
      <c r="F41" s="20"/>
      <c r="G41" s="30"/>
      <c r="H41" s="32">
        <f>D41*F41</f>
        <v>0</v>
      </c>
      <c r="I41" s="32">
        <f t="shared" si="3"/>
        <v>0</v>
      </c>
    </row>
    <row r="42" spans="1:9" ht="33.950000000000003" customHeight="1">
      <c r="A42" s="6">
        <f t="shared" si="0"/>
        <v>36</v>
      </c>
      <c r="B42" s="16" t="s">
        <v>72</v>
      </c>
      <c r="C42" s="2"/>
      <c r="D42" s="2">
        <v>650</v>
      </c>
      <c r="E42" s="21" t="s">
        <v>1</v>
      </c>
      <c r="F42" s="20"/>
      <c r="G42" s="30"/>
      <c r="H42" s="32">
        <f t="shared" si="1"/>
        <v>0</v>
      </c>
      <c r="I42" s="32">
        <f t="shared" si="3"/>
        <v>0</v>
      </c>
    </row>
    <row r="43" spans="1:9" ht="30" customHeight="1">
      <c r="A43" s="6">
        <f t="shared" si="0"/>
        <v>37</v>
      </c>
      <c r="B43" s="16" t="s">
        <v>73</v>
      </c>
      <c r="C43" s="2"/>
      <c r="D43" s="2">
        <v>30</v>
      </c>
      <c r="E43" s="17" t="s">
        <v>8</v>
      </c>
      <c r="F43" s="20"/>
      <c r="G43" s="30"/>
      <c r="H43" s="32">
        <f>D43*F43</f>
        <v>0</v>
      </c>
      <c r="I43" s="32">
        <f t="shared" si="3"/>
        <v>0</v>
      </c>
    </row>
    <row r="44" spans="1:9" ht="30" customHeight="1">
      <c r="A44" s="6">
        <f t="shared" si="0"/>
        <v>38</v>
      </c>
      <c r="B44" s="16" t="s">
        <v>2</v>
      </c>
      <c r="C44" s="2"/>
      <c r="D44" s="2">
        <v>10</v>
      </c>
      <c r="E44" s="17" t="s">
        <v>13</v>
      </c>
      <c r="F44" s="20"/>
      <c r="G44" s="30"/>
      <c r="H44" s="32">
        <f t="shared" si="1"/>
        <v>0</v>
      </c>
      <c r="I44" s="32">
        <f t="shared" si="3"/>
        <v>0</v>
      </c>
    </row>
    <row r="45" spans="1:9" ht="30" customHeight="1">
      <c r="A45" s="6">
        <f t="shared" si="0"/>
        <v>39</v>
      </c>
      <c r="B45" s="16" t="s">
        <v>5</v>
      </c>
      <c r="C45" s="2" t="s">
        <v>29</v>
      </c>
      <c r="D45" s="2">
        <v>4</v>
      </c>
      <c r="E45" s="17" t="s">
        <v>1</v>
      </c>
      <c r="F45" s="20"/>
      <c r="G45" s="30"/>
      <c r="H45" s="32">
        <f t="shared" si="1"/>
        <v>0</v>
      </c>
      <c r="I45" s="32">
        <f t="shared" si="3"/>
        <v>0</v>
      </c>
    </row>
    <row r="46" spans="1:9" ht="30" customHeight="1">
      <c r="A46" s="6">
        <f t="shared" si="0"/>
        <v>40</v>
      </c>
      <c r="B46" s="16" t="s">
        <v>38</v>
      </c>
      <c r="C46" s="13" t="s">
        <v>27</v>
      </c>
      <c r="D46" s="2">
        <v>250</v>
      </c>
      <c r="E46" s="17" t="s">
        <v>1</v>
      </c>
      <c r="F46" s="20"/>
      <c r="G46" s="30"/>
      <c r="H46" s="32">
        <f t="shared" si="1"/>
        <v>0</v>
      </c>
      <c r="I46" s="32">
        <f t="shared" si="3"/>
        <v>0</v>
      </c>
    </row>
    <row r="47" spans="1:9" ht="30" customHeight="1">
      <c r="A47" s="6">
        <f t="shared" si="0"/>
        <v>41</v>
      </c>
      <c r="B47" s="16" t="s">
        <v>74</v>
      </c>
      <c r="C47" s="2"/>
      <c r="D47" s="2">
        <v>350</v>
      </c>
      <c r="E47" s="17" t="s">
        <v>1</v>
      </c>
      <c r="F47" s="20"/>
      <c r="G47" s="30"/>
      <c r="H47" s="32">
        <f t="shared" si="1"/>
        <v>0</v>
      </c>
      <c r="I47" s="32">
        <f t="shared" si="3"/>
        <v>0</v>
      </c>
    </row>
    <row r="48" spans="1:9" ht="30" customHeight="1">
      <c r="A48" s="6">
        <f t="shared" si="0"/>
        <v>42</v>
      </c>
      <c r="B48" s="16" t="s">
        <v>14</v>
      </c>
      <c r="C48" s="2"/>
      <c r="D48" s="2">
        <v>50</v>
      </c>
      <c r="E48" s="17" t="s">
        <v>1</v>
      </c>
      <c r="F48" s="20"/>
      <c r="G48" s="30"/>
      <c r="H48" s="32">
        <f t="shared" si="1"/>
        <v>0</v>
      </c>
      <c r="I48" s="32">
        <f t="shared" si="3"/>
        <v>0</v>
      </c>
    </row>
    <row r="49" spans="1:9" ht="30" customHeight="1">
      <c r="A49" s="6">
        <f t="shared" si="0"/>
        <v>43</v>
      </c>
      <c r="B49" s="16" t="s">
        <v>34</v>
      </c>
      <c r="C49" s="2"/>
      <c r="D49" s="2">
        <v>10</v>
      </c>
      <c r="E49" s="17" t="s">
        <v>1</v>
      </c>
      <c r="F49" s="20"/>
      <c r="G49" s="30"/>
      <c r="H49" s="32">
        <f t="shared" si="1"/>
        <v>0</v>
      </c>
      <c r="I49" s="32">
        <f t="shared" si="3"/>
        <v>0</v>
      </c>
    </row>
    <row r="50" spans="1:9" ht="30.75" customHeight="1">
      <c r="A50" s="6">
        <f t="shared" si="0"/>
        <v>44</v>
      </c>
      <c r="B50" s="16" t="s">
        <v>39</v>
      </c>
      <c r="C50" s="2"/>
      <c r="D50" s="2">
        <v>40</v>
      </c>
      <c r="E50" s="17" t="s">
        <v>1</v>
      </c>
      <c r="F50" s="20"/>
      <c r="G50" s="30"/>
      <c r="H50" s="32">
        <f t="shared" si="1"/>
        <v>0</v>
      </c>
      <c r="I50" s="32">
        <f t="shared" si="3"/>
        <v>0</v>
      </c>
    </row>
    <row r="51" spans="1:9" ht="33.950000000000003" customHeight="1">
      <c r="A51" s="6">
        <f t="shared" si="0"/>
        <v>45</v>
      </c>
      <c r="B51" s="16" t="s">
        <v>35</v>
      </c>
      <c r="C51" s="2"/>
      <c r="D51" s="2">
        <v>50</v>
      </c>
      <c r="E51" s="17" t="s">
        <v>1</v>
      </c>
      <c r="F51" s="20"/>
      <c r="G51" s="30"/>
      <c r="H51" s="32">
        <f t="shared" si="1"/>
        <v>0</v>
      </c>
      <c r="I51" s="32">
        <f t="shared" si="3"/>
        <v>0</v>
      </c>
    </row>
    <row r="52" spans="1:9" ht="30" customHeight="1">
      <c r="A52" s="6">
        <f t="shared" si="0"/>
        <v>46</v>
      </c>
      <c r="B52" s="16" t="s">
        <v>54</v>
      </c>
      <c r="C52" s="2" t="s">
        <v>20</v>
      </c>
      <c r="D52" s="2">
        <v>2</v>
      </c>
      <c r="E52" s="17" t="s">
        <v>1</v>
      </c>
      <c r="F52" s="20"/>
      <c r="G52" s="30"/>
      <c r="H52" s="32">
        <f t="shared" si="1"/>
        <v>0</v>
      </c>
      <c r="I52" s="32">
        <f t="shared" si="3"/>
        <v>0</v>
      </c>
    </row>
    <row r="53" spans="1:9" ht="33.950000000000003" customHeight="1">
      <c r="A53" s="6">
        <f t="shared" si="0"/>
        <v>47</v>
      </c>
      <c r="B53" s="16" t="s">
        <v>75</v>
      </c>
      <c r="C53" s="2"/>
      <c r="D53" s="2">
        <v>20</v>
      </c>
      <c r="E53" s="17" t="s">
        <v>1</v>
      </c>
      <c r="F53" s="20"/>
      <c r="G53" s="30"/>
      <c r="H53" s="32">
        <f t="shared" si="1"/>
        <v>0</v>
      </c>
      <c r="I53" s="32">
        <f t="shared" si="3"/>
        <v>0</v>
      </c>
    </row>
    <row r="54" spans="1:9" ht="33.950000000000003" customHeight="1">
      <c r="A54" s="6">
        <f t="shared" si="0"/>
        <v>48</v>
      </c>
      <c r="B54" s="16" t="s">
        <v>76</v>
      </c>
      <c r="C54" s="2"/>
      <c r="D54" s="2">
        <v>20</v>
      </c>
      <c r="E54" s="17" t="s">
        <v>1</v>
      </c>
      <c r="F54" s="20"/>
      <c r="G54" s="30"/>
      <c r="H54" s="32">
        <f t="shared" si="1"/>
        <v>0</v>
      </c>
      <c r="I54" s="32">
        <f t="shared" si="3"/>
        <v>0</v>
      </c>
    </row>
    <row r="55" spans="1:9" ht="33.950000000000003" customHeight="1">
      <c r="A55" s="6">
        <f t="shared" si="0"/>
        <v>49</v>
      </c>
      <c r="B55" s="16" t="s">
        <v>77</v>
      </c>
      <c r="C55" s="2"/>
      <c r="D55" s="2">
        <v>5</v>
      </c>
      <c r="E55" s="17" t="s">
        <v>1</v>
      </c>
      <c r="F55" s="20"/>
      <c r="G55" s="30"/>
      <c r="H55" s="32">
        <f t="shared" si="1"/>
        <v>0</v>
      </c>
      <c r="I55" s="32">
        <f t="shared" si="3"/>
        <v>0</v>
      </c>
    </row>
    <row r="56" spans="1:9" ht="33.950000000000003" customHeight="1">
      <c r="A56" s="6">
        <f t="shared" si="0"/>
        <v>50</v>
      </c>
      <c r="B56" s="16" t="s">
        <v>81</v>
      </c>
      <c r="C56" s="2"/>
      <c r="D56" s="2">
        <v>6500</v>
      </c>
      <c r="E56" s="17" t="s">
        <v>1</v>
      </c>
      <c r="F56" s="20"/>
      <c r="G56" s="30"/>
      <c r="H56" s="32">
        <f t="shared" si="1"/>
        <v>0</v>
      </c>
      <c r="I56" s="32">
        <f t="shared" si="3"/>
        <v>0</v>
      </c>
    </row>
    <row r="57" spans="1:9" ht="33.950000000000003" customHeight="1">
      <c r="A57" s="6">
        <f t="shared" si="0"/>
        <v>51</v>
      </c>
      <c r="B57" s="16" t="s">
        <v>82</v>
      </c>
      <c r="C57" s="2"/>
      <c r="D57" s="2">
        <v>500</v>
      </c>
      <c r="E57" s="17" t="s">
        <v>1</v>
      </c>
      <c r="F57" s="20"/>
      <c r="G57" s="30"/>
      <c r="H57" s="32">
        <f t="shared" si="1"/>
        <v>0</v>
      </c>
      <c r="I57" s="32">
        <f t="shared" si="3"/>
        <v>0</v>
      </c>
    </row>
    <row r="58" spans="1:9" ht="33.950000000000003" customHeight="1">
      <c r="A58" s="6">
        <f t="shared" si="0"/>
        <v>52</v>
      </c>
      <c r="B58" s="16" t="s">
        <v>83</v>
      </c>
      <c r="C58" s="2"/>
      <c r="D58" s="2">
        <v>11000</v>
      </c>
      <c r="E58" s="17" t="s">
        <v>1</v>
      </c>
      <c r="F58" s="20"/>
      <c r="G58" s="30"/>
      <c r="H58" s="32">
        <f t="shared" si="1"/>
        <v>0</v>
      </c>
      <c r="I58" s="32">
        <f t="shared" si="3"/>
        <v>0</v>
      </c>
    </row>
    <row r="59" spans="1:9" ht="33.950000000000003" customHeight="1">
      <c r="A59" s="6">
        <f t="shared" si="0"/>
        <v>53</v>
      </c>
      <c r="B59" s="16" t="s">
        <v>84</v>
      </c>
      <c r="C59" s="2"/>
      <c r="D59" s="2">
        <v>200</v>
      </c>
      <c r="E59" s="17" t="s">
        <v>1</v>
      </c>
      <c r="F59" s="18"/>
      <c r="G59" s="30"/>
      <c r="H59" s="32">
        <f t="shared" si="1"/>
        <v>0</v>
      </c>
      <c r="I59" s="32">
        <f t="shared" si="3"/>
        <v>0</v>
      </c>
    </row>
    <row r="60" spans="1:9" ht="33.950000000000003" customHeight="1">
      <c r="A60" s="6">
        <f t="shared" si="0"/>
        <v>54</v>
      </c>
      <c r="B60" s="16" t="s">
        <v>85</v>
      </c>
      <c r="C60" s="2"/>
      <c r="D60" s="2">
        <v>5000</v>
      </c>
      <c r="E60" s="17" t="s">
        <v>1</v>
      </c>
      <c r="F60" s="18"/>
      <c r="G60" s="30"/>
      <c r="H60" s="32">
        <f t="shared" si="1"/>
        <v>0</v>
      </c>
      <c r="I60" s="32">
        <f t="shared" si="3"/>
        <v>0</v>
      </c>
    </row>
    <row r="61" spans="1:9" ht="33.950000000000003" customHeight="1">
      <c r="A61" s="6">
        <f t="shared" si="0"/>
        <v>55</v>
      </c>
      <c r="B61" s="16" t="s">
        <v>86</v>
      </c>
      <c r="C61" s="2"/>
      <c r="D61" s="2">
        <v>50</v>
      </c>
      <c r="E61" s="17" t="s">
        <v>1</v>
      </c>
      <c r="F61" s="18"/>
      <c r="G61" s="30"/>
      <c r="H61" s="32">
        <f t="shared" si="1"/>
        <v>0</v>
      </c>
      <c r="I61" s="32">
        <f t="shared" si="3"/>
        <v>0</v>
      </c>
    </row>
    <row r="62" spans="1:9" ht="33.950000000000003" customHeight="1">
      <c r="A62" s="6">
        <f t="shared" si="0"/>
        <v>56</v>
      </c>
      <c r="B62" s="16" t="s">
        <v>87</v>
      </c>
      <c r="C62" s="2"/>
      <c r="D62" s="2">
        <v>50</v>
      </c>
      <c r="E62" s="17" t="s">
        <v>1</v>
      </c>
      <c r="F62" s="18"/>
      <c r="G62" s="30"/>
      <c r="H62" s="32">
        <f t="shared" si="1"/>
        <v>0</v>
      </c>
      <c r="I62" s="32">
        <f t="shared" si="3"/>
        <v>0</v>
      </c>
    </row>
    <row r="63" spans="1:9" ht="33.950000000000003" customHeight="1">
      <c r="A63" s="6">
        <f t="shared" si="0"/>
        <v>57</v>
      </c>
      <c r="B63" s="31" t="s">
        <v>93</v>
      </c>
      <c r="C63" s="13" t="s">
        <v>55</v>
      </c>
      <c r="D63" s="2">
        <v>1</v>
      </c>
      <c r="E63" s="17" t="s">
        <v>1</v>
      </c>
      <c r="F63" s="18"/>
      <c r="G63" s="30"/>
      <c r="H63" s="32">
        <f t="shared" si="1"/>
        <v>0</v>
      </c>
      <c r="I63" s="32">
        <f t="shared" si="3"/>
        <v>0</v>
      </c>
    </row>
    <row r="64" spans="1:9" ht="33.950000000000003" customHeight="1">
      <c r="A64" s="6">
        <f t="shared" si="0"/>
        <v>58</v>
      </c>
      <c r="B64" s="31" t="s">
        <v>56</v>
      </c>
      <c r="C64" s="13" t="s">
        <v>57</v>
      </c>
      <c r="D64" s="2">
        <v>4</v>
      </c>
      <c r="E64" s="17" t="s">
        <v>1</v>
      </c>
      <c r="F64" s="18"/>
      <c r="G64" s="30"/>
      <c r="H64" s="32">
        <f t="shared" si="1"/>
        <v>0</v>
      </c>
      <c r="I64" s="32">
        <f t="shared" si="3"/>
        <v>0</v>
      </c>
    </row>
    <row r="65" spans="1:9" ht="33.950000000000003" customHeight="1">
      <c r="A65" s="6">
        <f t="shared" si="0"/>
        <v>59</v>
      </c>
      <c r="B65" s="31" t="s">
        <v>58</v>
      </c>
      <c r="C65" s="13" t="s">
        <v>55</v>
      </c>
      <c r="D65" s="2">
        <v>2</v>
      </c>
      <c r="E65" s="17" t="s">
        <v>1</v>
      </c>
      <c r="F65" s="18"/>
      <c r="G65" s="30"/>
      <c r="H65" s="32">
        <f t="shared" si="1"/>
        <v>0</v>
      </c>
      <c r="I65" s="32">
        <f t="shared" si="3"/>
        <v>0</v>
      </c>
    </row>
    <row r="66" spans="1:9" ht="30" customHeight="1">
      <c r="A66" s="10"/>
      <c r="B66" s="11"/>
      <c r="C66" s="3"/>
      <c r="D66"/>
      <c r="E66" s="3"/>
      <c r="F66" s="23" t="s">
        <v>33</v>
      </c>
      <c r="G66" s="27"/>
      <c r="H66" s="33">
        <f>SUM(H7:H65)</f>
        <v>0</v>
      </c>
      <c r="I66" s="33">
        <f>SUM(I7:I65)</f>
        <v>0</v>
      </c>
    </row>
    <row r="67" spans="1:9" ht="35.25" customHeight="1">
      <c r="B67" s="11"/>
      <c r="D67" s="3"/>
      <c r="E67" s="3"/>
      <c r="F67" s="3"/>
      <c r="G67" s="3"/>
      <c r="H67" s="12"/>
    </row>
    <row r="68" spans="1:9" ht="31.5" customHeight="1">
      <c r="A68" s="4"/>
      <c r="B68" s="24" t="s">
        <v>44</v>
      </c>
    </row>
    <row r="69" spans="1:9" ht="27" customHeight="1">
      <c r="A69" s="4"/>
      <c r="B69" s="15"/>
    </row>
    <row r="70" spans="1:9" ht="28.5" customHeight="1">
      <c r="B70" s="25"/>
    </row>
    <row r="71" spans="1:9" ht="25.5" customHeight="1">
      <c r="B71" s="25"/>
    </row>
    <row r="72" spans="1:9" ht="15.75" customHeight="1">
      <c r="B72" s="26" t="s">
        <v>40</v>
      </c>
    </row>
    <row r="75" spans="1:9" ht="15">
      <c r="B75" s="11"/>
    </row>
  </sheetData>
  <sheetProtection algorithmName="SHA-512" hashValue="vq2wumueKRpIoaKY2DExRzQIGcUutK1Ue6k4WZZq9AhFhasVxxVTDAiZ7u/tpl67PuM/xYNcvQNKc/fbYPtEVQ==" saltValue="TjLgUrdZ7ThuHL2N/iSijA==" spinCount="100000" sheet="1" objects="1" scenarios="1"/>
  <protectedRanges>
    <protectedRange sqref="G7:G65" name="VAT"/>
    <protectedRange sqref="F7:F65" name="cena jed netto"/>
  </protectedRanges>
  <pageMargins left="0.31496062992125984" right="0.31496062992125984" top="0.55118110236220474" bottom="0.55118110236220474" header="0.19685039370078741" footer="0.11811023622047245"/>
  <pageSetup paperSize="9" orientation="landscape" r:id="rId1"/>
  <headerFooter>
    <oddHeader>&amp;RZałącznik nr 1a</oddHeader>
    <oddFooter>&amp;C&amp;9Szczegółowy opis zamówienia - środki czystości pierwsza połowa 2024r&amp;R&amp;P z &amp;N</oddFooter>
    <firstFooter>&amp;R&amp;P z &amp;N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 - śr. czystości N</vt:lpstr>
      <vt:lpstr>'oferta - śr. czystości N'!Tytuły_wydruku</vt:lpstr>
    </vt:vector>
  </TitlesOfParts>
  <Company>D.P.S. Senior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pacholik</dc:creator>
  <cp:lastModifiedBy>Ewa Moreń</cp:lastModifiedBy>
  <cp:lastPrinted>2024-01-11T07:51:53Z</cp:lastPrinted>
  <dcterms:created xsi:type="dcterms:W3CDTF">1998-01-23T06:51:53Z</dcterms:created>
  <dcterms:modified xsi:type="dcterms:W3CDTF">2024-01-11T11:34:35Z</dcterms:modified>
</cp:coreProperties>
</file>